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14186691\Desktop\"/>
    </mc:Choice>
  </mc:AlternateContent>
  <bookViews>
    <workbookView xWindow="0" yWindow="0" windowWidth="21600" windowHeight="9135" tabRatio="541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G15" i="3" l="1"/>
  <c r="D11" i="3" l="1"/>
  <c r="B11" i="3"/>
  <c r="C11" i="3" l="1"/>
  <c r="E11" i="3" s="1"/>
  <c r="B13" i="3" s="1"/>
</calcChain>
</file>

<file path=xl/comments1.xml><?xml version="1.0" encoding="utf-8"?>
<comments xmlns="http://schemas.openxmlformats.org/spreadsheetml/2006/main">
  <authors>
    <author>PARAND</author>
    <author>comp</author>
    <author>Persian Edition 2007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1/3200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1/1600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1/800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1/400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1/200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REFERENCE:</t>
        </r>
        <r>
          <rPr>
            <sz val="8"/>
            <color indexed="81"/>
            <rFont val="Tahoma"/>
            <family val="2"/>
          </rPr>
          <t xml:space="preserve">
1/100</t>
        </r>
      </text>
    </comment>
    <comment ref="C11" authorId="2" shapeId="0">
      <text>
        <r>
          <rPr>
            <sz val="8"/>
            <color indexed="81"/>
            <rFont val="Tahoma"/>
            <family val="2"/>
          </rPr>
          <t xml:space="preserve">غلظت تست
</t>
        </r>
      </text>
    </comment>
    <comment ref="D11" authorId="2" shapeId="0">
      <text>
        <r>
          <rPr>
            <sz val="8"/>
            <color indexed="81"/>
            <rFont val="Tahoma"/>
            <family val="2"/>
          </rPr>
          <t xml:space="preserve">میانگین OD به    دست آمده از لوپ مجهول        
</t>
        </r>
      </text>
    </comment>
    <comment ref="E11" authorId="2" shapeId="0">
      <text>
        <r>
          <rPr>
            <sz val="8"/>
            <color indexed="81"/>
            <rFont val="Tahoma"/>
            <family val="2"/>
          </rPr>
          <t xml:space="preserve">رقت تست
</t>
        </r>
      </text>
    </comment>
  </commentList>
</comments>
</file>

<file path=xl/sharedStrings.xml><?xml version="1.0" encoding="utf-8"?>
<sst xmlns="http://schemas.openxmlformats.org/spreadsheetml/2006/main" count="17" uniqueCount="17">
  <si>
    <t>OD</t>
  </si>
  <si>
    <t>غلظت</t>
  </si>
  <si>
    <t>رقت</t>
  </si>
  <si>
    <t>ضریب لوپ</t>
  </si>
  <si>
    <t xml:space="preserve">mean </t>
  </si>
  <si>
    <t xml:space="preserve"> </t>
  </si>
  <si>
    <t>لوله شماره 6</t>
  </si>
  <si>
    <t>لوله شماره 5</t>
  </si>
  <si>
    <t>لوله شماره 4</t>
  </si>
  <si>
    <t>لوله شماره 3</t>
  </si>
  <si>
    <t>لوله شماره 2</t>
  </si>
  <si>
    <t>لوله شماره 1</t>
  </si>
  <si>
    <t xml:space="preserve">  شماره لوله رقتها </t>
  </si>
  <si>
    <t>آخرین ویرایش : تیرماه 92</t>
  </si>
  <si>
    <t xml:space="preserve"> در خانه های سفید ( ستون G ) ، خوانشهای OD  به دست آمده از 10 لوله مربوط به  لوپ مجهول را  وارد نمائید.</t>
  </si>
  <si>
    <t xml:space="preserve">در کادر قرمز رنگ ضریب لوپ مجهول محاسبه خواهد شد. </t>
  </si>
  <si>
    <t xml:space="preserve"> در خانه های سبز رنگ جذب نوری (OD) رقت های تهیه شده را به ترتیب شماره لوله وارد نمائید. ( OD لوله های استاندارد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</si>
</sst>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Arial"/>
      <family val="2"/>
      <scheme val="minor"/>
    </font>
    <font>
      <sz val="11"/>
      <color rgb="FFC00000"/>
      <name val="B Titr"/>
      <charset val="178"/>
    </font>
    <font>
      <b/>
      <sz val="11"/>
      <color theme="1"/>
      <name val="Aharoni"/>
      <charset val="177"/>
    </font>
    <font>
      <b/>
      <sz val="12"/>
      <color theme="0"/>
      <name val="Arial"/>
      <family val="2"/>
    </font>
    <font>
      <sz val="11"/>
      <color theme="0"/>
      <name val="Arial"/>
      <family val="2"/>
      <scheme val="minor"/>
    </font>
    <font>
      <sz val="10"/>
      <color theme="1"/>
      <name val="B Yekan"/>
      <charset val="178"/>
    </font>
    <font>
      <sz val="9"/>
      <color theme="1"/>
      <name val="B Yekan"/>
      <charset val="178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5" borderId="0" xfId="0" applyFill="1"/>
    <xf numFmtId="0" fontId="0" fillId="5" borderId="0" xfId="0" applyFill="1" applyBorder="1"/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3" xfId="0" applyFill="1" applyBorder="1" applyAlignment="1" applyProtection="1">
      <alignment horizontal="center"/>
      <protection locked="0" hidden="1"/>
    </xf>
    <xf numFmtId="0" fontId="0" fillId="2" borderId="12" xfId="0" applyFont="1" applyFill="1" applyBorder="1"/>
    <xf numFmtId="0" fontId="0" fillId="2" borderId="13" xfId="0" applyFont="1" applyFill="1" applyBorder="1"/>
    <xf numFmtId="2" fontId="0" fillId="4" borderId="14" xfId="0" applyNumberFormat="1" applyFont="1" applyFill="1" applyBorder="1"/>
    <xf numFmtId="2" fontId="0" fillId="4" borderId="0" xfId="0" applyNumberFormat="1" applyFont="1" applyFill="1" applyBorder="1"/>
    <xf numFmtId="0" fontId="0" fillId="4" borderId="0" xfId="0" applyFont="1" applyFill="1" applyBorder="1"/>
    <xf numFmtId="0" fontId="7" fillId="5" borderId="0" xfId="0" applyFont="1" applyFill="1"/>
    <xf numFmtId="0" fontId="0" fillId="8" borderId="15" xfId="0" applyFont="1" applyFill="1" applyBorder="1"/>
    <xf numFmtId="0" fontId="0" fillId="8" borderId="16" xfId="0" applyFont="1" applyFill="1" applyBorder="1"/>
    <xf numFmtId="0" fontId="9" fillId="8" borderId="16" xfId="0" applyFont="1" applyFill="1" applyBorder="1"/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 hidden="1"/>
    </xf>
    <xf numFmtId="164" fontId="0" fillId="3" borderId="1" xfId="0" applyNumberFormat="1" applyFill="1" applyBorder="1" applyAlignment="1">
      <alignment horizontal="center" vertical="center"/>
    </xf>
    <xf numFmtId="0" fontId="7" fillId="5" borderId="0" xfId="0" applyFont="1" applyFill="1" applyBorder="1"/>
    <xf numFmtId="0" fontId="0" fillId="9" borderId="18" xfId="0" applyFill="1" applyBorder="1" applyAlignment="1">
      <alignment horizontal="center" vertical="center"/>
    </xf>
    <xf numFmtId="0" fontId="0" fillId="9" borderId="18" xfId="0" applyNumberForma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/>
    <xf numFmtId="0" fontId="0" fillId="9" borderId="21" xfId="0" applyFill="1" applyBorder="1"/>
    <xf numFmtId="0" fontId="11" fillId="9" borderId="5" xfId="0" applyFont="1" applyFill="1" applyBorder="1"/>
    <xf numFmtId="0" fontId="0" fillId="9" borderId="1" xfId="0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7" fillId="9" borderId="6" xfId="0" applyFont="1" applyFill="1" applyBorder="1"/>
    <xf numFmtId="0" fontId="0" fillId="9" borderId="0" xfId="0" applyFill="1" applyBorder="1"/>
    <xf numFmtId="0" fontId="0" fillId="9" borderId="1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12" fillId="5" borderId="0" xfId="0" applyFont="1" applyFill="1"/>
    <xf numFmtId="0" fontId="13" fillId="8" borderId="17" xfId="0" applyFont="1" applyFill="1" applyBorder="1" applyAlignment="1">
      <alignment horizontal="right"/>
    </xf>
    <xf numFmtId="2" fontId="14" fillId="4" borderId="10" xfId="0" applyNumberFormat="1" applyFont="1" applyFill="1" applyBorder="1" applyAlignment="1">
      <alignment horizontal="right"/>
    </xf>
    <xf numFmtId="0" fontId="14" fillId="2" borderId="9" xfId="0" applyFont="1" applyFill="1" applyBorder="1" applyAlignment="1">
      <alignment horizontal="right"/>
    </xf>
    <xf numFmtId="0" fontId="15" fillId="6" borderId="2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 vertical="center"/>
    </xf>
    <xf numFmtId="1" fontId="8" fillId="8" borderId="7" xfId="0" applyNumberFormat="1" applyFont="1" applyFill="1" applyBorder="1" applyAlignment="1" applyProtection="1">
      <alignment horizontal="center" vertical="center"/>
      <protection hidden="1"/>
    </xf>
    <xf numFmtId="1" fontId="8" fillId="8" borderId="2" xfId="0" applyNumberFormat="1" applyFont="1" applyFill="1" applyBorder="1" applyAlignment="1" applyProtection="1">
      <alignment horizontal="center" vertical="center"/>
      <protection hidden="1"/>
    </xf>
    <xf numFmtId="1" fontId="8" fillId="8" borderId="1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5629778303856"/>
          <c:y val="6.0593608052842619E-2"/>
          <c:w val="0.85848683947186344"/>
          <c:h val="0.78471985533511834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Sheet3!$C$3:$C$9</c:f>
              <c:numCache>
                <c:formatCode>General</c:formatCode>
                <c:ptCount val="7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1.25</c:v>
                </c:pt>
                <c:pt idx="4">
                  <c:v>2.5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Sheet3!$D$3:$D$9</c:f>
              <c:numCache>
                <c:formatCode>General</c:formatCode>
                <c:ptCount val="7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402856"/>
        <c:axId val="435402072"/>
      </c:scatterChart>
      <c:valAx>
        <c:axId val="435402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a-IR" sz="1100">
                    <a:cs typeface="B Nazanin" pitchFamily="2" charset="-78"/>
                  </a:rPr>
                  <a:t>غلظت</a:t>
                </a:r>
                <a:r>
                  <a:rPr lang="en-US" sz="1100">
                    <a:cs typeface="B Nazanin" pitchFamily="2" charset="-78"/>
                  </a:rPr>
                  <a:t> ( Concentration) </a:t>
                </a:r>
              </a:p>
            </c:rich>
          </c:tx>
          <c:layout>
            <c:manualLayout>
              <c:xMode val="edge"/>
              <c:yMode val="edge"/>
              <c:x val="0.38424968120814962"/>
              <c:y val="0.900646378554239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5402072"/>
        <c:crosses val="autoZero"/>
        <c:crossBetween val="midCat"/>
      </c:valAx>
      <c:valAx>
        <c:axId val="435402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35402856"/>
        <c:crosses val="autoZero"/>
        <c:crossBetween val="midCat"/>
      </c:valAx>
    </c:plotArea>
    <c:plotVisOnly val="1"/>
    <c:dispBlanksAs val="gap"/>
    <c:showDLblsOverMax val="0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0</xdr:row>
      <xdr:rowOff>115359</xdr:rowOff>
    </xdr:from>
    <xdr:to>
      <xdr:col>15</xdr:col>
      <xdr:colOff>19050</xdr:colOff>
      <xdr:row>0</xdr:row>
      <xdr:rowOff>1025526</xdr:rowOff>
    </xdr:to>
    <xdr:sp macro="" textlink="">
      <xdr:nvSpPr>
        <xdr:cNvPr id="3" name="Rounded Rectangle 2"/>
        <xdr:cNvSpPr/>
      </xdr:nvSpPr>
      <xdr:spPr>
        <a:xfrm>
          <a:off x="148166" y="115359"/>
          <a:ext cx="7852834" cy="91016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100" b="1" baseline="0">
              <a:solidFill>
                <a:srgbClr val="7030A0"/>
              </a:solidFill>
              <a:effectLst/>
              <a:latin typeface="+mn-lt"/>
              <a:ea typeface="+mn-ea"/>
              <a:cs typeface="+mj-cs"/>
            </a:rPr>
            <a:t>آزمایشگاه رفرانس دانشگاه علوم پزشکی استان قم</a:t>
          </a:r>
          <a:endParaRPr lang="en-US" sz="1400" b="1">
            <a:solidFill>
              <a:srgbClr val="7030A0"/>
            </a:solidFill>
            <a:effectLst/>
            <a:cs typeface="+mj-cs"/>
          </a:endParaRPr>
        </a:p>
        <a:p>
          <a:pPr algn="ctr" rtl="1"/>
          <a:r>
            <a:rPr lang="fa-IR" sz="2000" b="1">
              <a:solidFill>
                <a:srgbClr val="FF0000"/>
              </a:solidFill>
              <a:cs typeface="+mj-cs"/>
            </a:rPr>
            <a:t>نرم افزار ارزیابی ضریب</a:t>
          </a:r>
          <a:r>
            <a:rPr lang="en-US" sz="2000" b="1">
              <a:solidFill>
                <a:srgbClr val="FF0000"/>
              </a:solidFill>
              <a:cs typeface="+mj-cs"/>
            </a:rPr>
            <a:t> </a:t>
          </a:r>
          <a:r>
            <a:rPr lang="fa-IR" sz="2000" b="1">
              <a:solidFill>
                <a:srgbClr val="FF0000"/>
              </a:solidFill>
              <a:cs typeface="+mj-cs"/>
            </a:rPr>
            <a:t>رقت</a:t>
          </a:r>
          <a:r>
            <a:rPr lang="fa-IR" sz="2000" b="1" baseline="0">
              <a:solidFill>
                <a:srgbClr val="FF0000"/>
              </a:solidFill>
              <a:cs typeface="+mj-cs"/>
            </a:rPr>
            <a:t> لوپ میکروب شناسی</a:t>
          </a:r>
          <a:r>
            <a:rPr lang="en-US" sz="2000" baseline="0">
              <a:solidFill>
                <a:srgbClr val="FF0000"/>
              </a:solidFill>
              <a:cs typeface="B Titr" pitchFamily="2" charset="-78"/>
            </a:rPr>
            <a:t> </a:t>
          </a:r>
          <a:endParaRPr lang="en-US" sz="2000">
            <a:solidFill>
              <a:srgbClr val="FF0000"/>
            </a:solidFill>
            <a:cs typeface="B Titr" pitchFamily="2" charset="-78"/>
          </a:endParaRPr>
        </a:p>
      </xdr:txBody>
    </xdr:sp>
    <xdr:clientData/>
  </xdr:twoCellAnchor>
  <xdr:twoCellAnchor>
    <xdr:from>
      <xdr:col>6</xdr:col>
      <xdr:colOff>13105</xdr:colOff>
      <xdr:row>0</xdr:row>
      <xdr:rowOff>1090083</xdr:rowOff>
    </xdr:from>
    <xdr:to>
      <xdr:col>6</xdr:col>
      <xdr:colOff>484330</xdr:colOff>
      <xdr:row>1</xdr:row>
      <xdr:rowOff>210669</xdr:rowOff>
    </xdr:to>
    <xdr:sp macro="" textlink="">
      <xdr:nvSpPr>
        <xdr:cNvPr id="4" name="Rectangle 3"/>
        <xdr:cNvSpPr/>
      </xdr:nvSpPr>
      <xdr:spPr>
        <a:xfrm>
          <a:off x="2632480" y="1090083"/>
          <a:ext cx="471225" cy="320736"/>
        </a:xfrm>
        <a:prstGeom prst="rect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900"/>
            <a:t>OD 10 tube</a:t>
          </a:r>
        </a:p>
      </xdr:txBody>
    </xdr:sp>
    <xdr:clientData/>
  </xdr:twoCellAnchor>
  <xdr:twoCellAnchor>
    <xdr:from>
      <xdr:col>1</xdr:col>
      <xdr:colOff>159807</xdr:colOff>
      <xdr:row>0</xdr:row>
      <xdr:rowOff>232835</xdr:rowOff>
    </xdr:from>
    <xdr:to>
      <xdr:col>2</xdr:col>
      <xdr:colOff>142875</xdr:colOff>
      <xdr:row>0</xdr:row>
      <xdr:rowOff>962025</xdr:rowOff>
    </xdr:to>
    <xdr:sp macro="" textlink="">
      <xdr:nvSpPr>
        <xdr:cNvPr id="5" name="Rectangle 4"/>
        <xdr:cNvSpPr/>
      </xdr:nvSpPr>
      <xdr:spPr>
        <a:xfrm>
          <a:off x="255057" y="232835"/>
          <a:ext cx="973668" cy="72919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266701</xdr:colOff>
      <xdr:row>1</xdr:row>
      <xdr:rowOff>5042</xdr:rowOff>
    </xdr:from>
    <xdr:to>
      <xdr:col>15</xdr:col>
      <xdr:colOff>533401</xdr:colOff>
      <xdr:row>13</xdr:row>
      <xdr:rowOff>61071</xdr:rowOff>
    </xdr:to>
    <xdr:sp macro="" textlink="">
      <xdr:nvSpPr>
        <xdr:cNvPr id="6" name="Rounded Rectangular Callout 5"/>
        <xdr:cNvSpPr/>
      </xdr:nvSpPr>
      <xdr:spPr>
        <a:xfrm>
          <a:off x="7677151" y="1205192"/>
          <a:ext cx="876300" cy="2742079"/>
        </a:xfrm>
        <a:prstGeom prst="wedgeRoundRectCallout">
          <a:avLst>
            <a:gd name="adj1" fmla="val -46695"/>
            <a:gd name="adj2" fmla="val 60704"/>
            <a:gd name="adj3" fmla="val 16667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144000" rIns="0" bIns="0" rtlCol="0" anchor="t"/>
        <a:lstStyle/>
        <a:p>
          <a:pPr algn="ctr" rtl="1"/>
          <a:r>
            <a:rPr lang="fa-IR" sz="1200">
              <a:solidFill>
                <a:schemeClr val="tx1"/>
              </a:solidFill>
              <a:cs typeface="+mj-cs"/>
            </a:rPr>
            <a:t>در صورتی</a:t>
          </a:r>
          <a:r>
            <a:rPr lang="fa-IR" sz="1200" baseline="0">
              <a:solidFill>
                <a:schemeClr val="tx1"/>
              </a:solidFill>
              <a:cs typeface="+mj-cs"/>
            </a:rPr>
            <a:t> نتایج بدست آمده از این نرم افزار قابل قبول می باشد که آزمون خطی بودن </a:t>
          </a:r>
          <a:r>
            <a:rPr lang="en-US" sz="1200" baseline="0">
              <a:solidFill>
                <a:schemeClr val="tx1"/>
              </a:solidFill>
              <a:cs typeface="+mj-cs"/>
            </a:rPr>
            <a:t>(linearity )</a:t>
          </a:r>
          <a:r>
            <a:rPr lang="fa-IR" sz="1200" baseline="0">
              <a:solidFill>
                <a:schemeClr val="tx1"/>
              </a:solidFill>
              <a:cs typeface="+mj-cs"/>
            </a:rPr>
            <a:t> جهت  اسپکتروفتومتر مورد استفاده ، انجام شده باشد </a:t>
          </a:r>
          <a:endParaRPr lang="en-US" sz="1200">
            <a:solidFill>
              <a:schemeClr val="tx1"/>
            </a:solidFill>
            <a:cs typeface="+mj-cs"/>
          </a:endParaRPr>
        </a:p>
      </xdr:txBody>
    </xdr:sp>
    <xdr:clientData/>
  </xdr:twoCellAnchor>
  <xdr:twoCellAnchor>
    <xdr:from>
      <xdr:col>7</xdr:col>
      <xdr:colOff>76200</xdr:colOff>
      <xdr:row>0</xdr:row>
      <xdr:rowOff>1157286</xdr:rowOff>
    </xdr:from>
    <xdr:to>
      <xdr:col>14</xdr:col>
      <xdr:colOff>180975</xdr:colOff>
      <xdr:row>15</xdr:row>
      <xdr:rowOff>9524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82482</xdr:colOff>
      <xdr:row>17</xdr:row>
      <xdr:rowOff>56030</xdr:rowOff>
    </xdr:from>
    <xdr:to>
      <xdr:col>3</xdr:col>
      <xdr:colOff>125041</xdr:colOff>
      <xdr:row>23</xdr:row>
      <xdr:rowOff>39722</xdr:rowOff>
    </xdr:to>
    <xdr:sp macro="" textlink="">
      <xdr:nvSpPr>
        <xdr:cNvPr id="11" name="Rectangle 10"/>
        <xdr:cNvSpPr/>
      </xdr:nvSpPr>
      <xdr:spPr>
        <a:xfrm>
          <a:off x="82482" y="4706471"/>
          <a:ext cx="1510530" cy="11266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fa-IR" sz="1100">
              <a:solidFill>
                <a:schemeClr val="tx1"/>
              </a:solidFill>
              <a:cs typeface="+mj-cs"/>
            </a:rPr>
            <a:t>طراحی نرم افزار </a:t>
          </a:r>
          <a:r>
            <a:rPr lang="fa-IR" sz="1100">
              <a:solidFill>
                <a:schemeClr val="tx1"/>
              </a:solidFill>
              <a:cs typeface="B Traffic" pitchFamily="2" charset="-78"/>
            </a:rPr>
            <a:t>:</a:t>
          </a:r>
        </a:p>
        <a:p>
          <a:pPr algn="ctr"/>
          <a:r>
            <a:rPr lang="fa-IR" sz="1200">
              <a:solidFill>
                <a:srgbClr val="7030A0"/>
              </a:solidFill>
              <a:latin typeface="Andalus" pitchFamily="18" charset="-78"/>
              <a:cs typeface="Andalus" pitchFamily="18" charset="-78"/>
            </a:rPr>
            <a:t>حسین عبادی فرد</a:t>
          </a:r>
        </a:p>
        <a:p>
          <a:pPr marL="0" indent="0" algn="ctr"/>
          <a:r>
            <a:rPr lang="fa-IR" sz="1200">
              <a:solidFill>
                <a:srgbClr val="7030A0"/>
              </a:solidFill>
              <a:latin typeface="Andalus" pitchFamily="18" charset="-78"/>
              <a:ea typeface="+mn-ea"/>
              <a:cs typeface="Andalus" pitchFamily="18" charset="-78"/>
            </a:rPr>
            <a:t>علی خوش نژاد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200">
              <a:solidFill>
                <a:srgbClr val="7030A0"/>
              </a:solidFill>
              <a:latin typeface="Andalus" pitchFamily="18" charset="-78"/>
              <a:ea typeface="+mn-ea"/>
              <a:cs typeface="Andalus" pitchFamily="18" charset="-78"/>
            </a:rPr>
            <a:t>مجتبی خشوعی پاریزی</a:t>
          </a:r>
          <a:endParaRPr lang="en-US" sz="1200">
            <a:solidFill>
              <a:srgbClr val="7030A0"/>
            </a:solidFill>
            <a:latin typeface="Andalus" pitchFamily="18" charset="-78"/>
            <a:ea typeface="+mn-ea"/>
            <a:cs typeface="Andalus" pitchFamily="18" charset="-78"/>
          </a:endParaRPr>
        </a:p>
        <a:p>
          <a:pPr marL="0" indent="0" algn="ctr"/>
          <a:endParaRPr lang="en-US" sz="1100">
            <a:solidFill>
              <a:srgbClr val="7030A0"/>
            </a:solidFill>
            <a:latin typeface="+mn-lt"/>
            <a:ea typeface="+mn-ea"/>
            <a:cs typeface="B Traffic" pitchFamily="2" charset="-78"/>
          </a:endParaRPr>
        </a:p>
        <a:p>
          <a:pPr algn="ctr"/>
          <a:endParaRPr lang="en-US" sz="1100">
            <a:solidFill>
              <a:srgbClr val="7030A0"/>
            </a:solidFill>
            <a:cs typeface="B Traff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zoomScale="85" zoomScaleNormal="85" workbookViewId="0">
      <selection activeCell="G3" sqref="G3"/>
    </sheetView>
  </sheetViews>
  <sheetFormatPr defaultRowHeight="14.25" x14ac:dyDescent="0.2"/>
  <cols>
    <col min="1" max="1" width="1.375" customWidth="1"/>
    <col min="2" max="2" width="13.125" customWidth="1"/>
    <col min="3" max="3" width="7.375" customWidth="1"/>
    <col min="4" max="4" width="6" bestFit="1" customWidth="1"/>
    <col min="5" max="5" width="9.875" customWidth="1"/>
    <col min="6" max="6" width="1.375" customWidth="1"/>
    <col min="7" max="7" width="7.25" customWidth="1"/>
  </cols>
  <sheetData>
    <row r="1" spans="1:16" ht="94.5" customHeight="1" x14ac:dyDescent="0.25">
      <c r="A1" s="1"/>
      <c r="B1" s="19"/>
      <c r="C1" s="2"/>
      <c r="D1" s="2"/>
      <c r="E1" s="2"/>
      <c r="F1" s="2"/>
      <c r="G1" s="2"/>
      <c r="H1" s="2"/>
      <c r="I1" s="2"/>
      <c r="J1" s="2"/>
      <c r="K1" s="2" t="s">
        <v>5</v>
      </c>
      <c r="L1" s="2"/>
      <c r="M1" s="2"/>
      <c r="N1" s="2"/>
      <c r="O1" s="2"/>
      <c r="P1" s="2"/>
    </row>
    <row r="2" spans="1:16" ht="15" x14ac:dyDescent="0.2">
      <c r="A2" s="1"/>
      <c r="B2" s="37" t="s">
        <v>12</v>
      </c>
      <c r="C2" s="38" t="s">
        <v>1</v>
      </c>
      <c r="D2" s="38" t="s">
        <v>0</v>
      </c>
      <c r="E2" s="39" t="s">
        <v>2</v>
      </c>
      <c r="F2" s="1"/>
      <c r="G2" s="2"/>
      <c r="H2" s="1"/>
      <c r="I2" s="1"/>
      <c r="J2" s="1"/>
      <c r="K2" s="1"/>
      <c r="L2" s="1"/>
      <c r="M2" s="1"/>
      <c r="N2" s="1"/>
      <c r="O2" s="1"/>
      <c r="P2" s="1"/>
    </row>
    <row r="3" spans="1:16" ht="16.5" x14ac:dyDescent="0.35">
      <c r="A3" s="1"/>
      <c r="B3" s="25"/>
      <c r="C3" s="26">
        <v>0</v>
      </c>
      <c r="D3" s="26">
        <v>0</v>
      </c>
      <c r="E3" s="20">
        <v>0</v>
      </c>
      <c r="F3" s="1"/>
      <c r="G3" s="17"/>
      <c r="H3" s="1"/>
      <c r="I3" s="1"/>
      <c r="J3" s="1"/>
      <c r="K3" s="1"/>
      <c r="L3" s="1"/>
      <c r="M3" s="1"/>
      <c r="N3" s="1"/>
      <c r="O3" s="1"/>
      <c r="P3" s="1"/>
    </row>
    <row r="4" spans="1:16" ht="17.25" x14ac:dyDescent="0.4">
      <c r="A4" s="1"/>
      <c r="B4" s="27" t="s">
        <v>6</v>
      </c>
      <c r="C4" s="26">
        <v>0.3125</v>
      </c>
      <c r="D4" s="5"/>
      <c r="E4" s="21">
        <v>3.1250000000000001E-4</v>
      </c>
      <c r="F4" s="1"/>
      <c r="G4" s="17"/>
      <c r="H4" s="1"/>
      <c r="I4" s="1"/>
      <c r="J4" s="1"/>
      <c r="K4" s="1"/>
      <c r="L4" s="1"/>
      <c r="M4" s="1"/>
      <c r="N4" s="1"/>
      <c r="O4" s="1"/>
      <c r="P4" s="1"/>
    </row>
    <row r="5" spans="1:16" ht="17.25" x14ac:dyDescent="0.4">
      <c r="A5" s="1"/>
      <c r="B5" s="27" t="s">
        <v>7</v>
      </c>
      <c r="C5" s="26">
        <v>0.625</v>
      </c>
      <c r="D5" s="5"/>
      <c r="E5" s="20">
        <v>6.2500000000000001E-4</v>
      </c>
      <c r="F5" s="1"/>
      <c r="G5" s="17"/>
      <c r="H5" s="1"/>
      <c r="I5" s="1"/>
      <c r="J5" s="1"/>
      <c r="K5" s="1"/>
      <c r="L5" s="1"/>
      <c r="M5" s="1"/>
      <c r="N5" s="1"/>
      <c r="O5" s="1"/>
      <c r="P5" s="1"/>
    </row>
    <row r="6" spans="1:16" ht="17.25" x14ac:dyDescent="0.4">
      <c r="A6" s="1"/>
      <c r="B6" s="27" t="s">
        <v>8</v>
      </c>
      <c r="C6" s="26">
        <v>1.25</v>
      </c>
      <c r="D6" s="5"/>
      <c r="E6" s="20">
        <v>1.25E-3</v>
      </c>
      <c r="F6" s="1"/>
      <c r="G6" s="17"/>
      <c r="H6" s="1"/>
      <c r="I6" s="1"/>
      <c r="J6" s="1"/>
      <c r="K6" s="1"/>
      <c r="L6" s="1"/>
      <c r="M6" s="1"/>
      <c r="N6" s="1"/>
      <c r="O6" s="1"/>
      <c r="P6" s="1"/>
    </row>
    <row r="7" spans="1:16" ht="17.25" x14ac:dyDescent="0.4">
      <c r="A7" s="1"/>
      <c r="B7" s="27" t="s">
        <v>9</v>
      </c>
      <c r="C7" s="26">
        <v>2.5</v>
      </c>
      <c r="D7" s="5"/>
      <c r="E7" s="20">
        <v>2.5000000000000001E-3</v>
      </c>
      <c r="F7" s="1"/>
      <c r="G7" s="17"/>
      <c r="H7" s="1"/>
      <c r="I7" s="1"/>
      <c r="J7" s="1"/>
      <c r="K7" s="1"/>
      <c r="L7" s="1"/>
      <c r="M7" s="1"/>
      <c r="N7" s="1"/>
      <c r="O7" s="1"/>
      <c r="P7" s="1"/>
    </row>
    <row r="8" spans="1:16" ht="17.25" x14ac:dyDescent="0.4">
      <c r="A8" s="1"/>
      <c r="B8" s="27" t="s">
        <v>10</v>
      </c>
      <c r="C8" s="26">
        <v>5</v>
      </c>
      <c r="D8" s="6"/>
      <c r="E8" s="20">
        <v>5.0000000000000001E-3</v>
      </c>
      <c r="F8" s="1"/>
      <c r="G8" s="17"/>
      <c r="H8" s="1"/>
      <c r="I8" s="1"/>
      <c r="J8" s="1"/>
      <c r="K8" s="1"/>
      <c r="L8" s="1"/>
      <c r="M8" s="1"/>
      <c r="N8" s="1"/>
      <c r="O8" s="1"/>
      <c r="P8" s="1"/>
    </row>
    <row r="9" spans="1:16" ht="17.25" x14ac:dyDescent="0.4">
      <c r="A9" s="1"/>
      <c r="B9" s="27" t="s">
        <v>11</v>
      </c>
      <c r="C9" s="28">
        <v>10</v>
      </c>
      <c r="D9" s="5"/>
      <c r="E9" s="22">
        <v>0.01</v>
      </c>
      <c r="F9" s="1"/>
      <c r="G9" s="17"/>
      <c r="H9" s="1"/>
      <c r="I9" s="1"/>
      <c r="J9" s="1"/>
      <c r="K9" s="1"/>
      <c r="L9" s="1"/>
      <c r="M9" s="1"/>
      <c r="N9" s="1"/>
      <c r="O9" s="1"/>
      <c r="P9" s="1"/>
    </row>
    <row r="10" spans="1:16" ht="15" x14ac:dyDescent="0.25">
      <c r="A10" s="1"/>
      <c r="B10" s="29"/>
      <c r="C10" s="30"/>
      <c r="D10" s="30"/>
      <c r="E10" s="23"/>
      <c r="F10" s="1"/>
      <c r="G10" s="17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"/>
      <c r="B11" s="32" t="e">
        <f>SLOPE(D3:D9,C3:C9)</f>
        <v>#DIV/0!</v>
      </c>
      <c r="C11" s="31" t="e">
        <f>D11/ABS(B11)</f>
        <v>#DIV/0!</v>
      </c>
      <c r="D11" s="18" t="e">
        <f>G15</f>
        <v>#DIV/0!</v>
      </c>
      <c r="E11" s="20" t="e">
        <f>C11*0.0025/C7</f>
        <v>#DIV/0!</v>
      </c>
      <c r="F11" s="1"/>
      <c r="G11" s="17"/>
      <c r="H11" s="1"/>
      <c r="I11" s="1"/>
      <c r="J11" s="1"/>
      <c r="K11" s="1"/>
      <c r="L11" s="1"/>
      <c r="M11" s="1"/>
      <c r="N11" s="1"/>
      <c r="O11" s="1"/>
      <c r="P11" s="1"/>
    </row>
    <row r="12" spans="1:16" ht="15" x14ac:dyDescent="0.25">
      <c r="A12" s="1"/>
      <c r="B12" s="29"/>
      <c r="C12" s="30"/>
      <c r="D12" s="30"/>
      <c r="E12" s="24"/>
      <c r="F12" s="1"/>
      <c r="G12" s="17"/>
      <c r="H12" s="1"/>
      <c r="I12" s="1"/>
      <c r="J12" s="1"/>
      <c r="K12" s="1"/>
      <c r="L12" s="1"/>
      <c r="M12" s="1"/>
      <c r="N12" s="1"/>
      <c r="O12" s="1"/>
      <c r="P12" s="1"/>
    </row>
    <row r="13" spans="1:16" ht="16.5" thickBot="1" x14ac:dyDescent="0.25">
      <c r="A13" s="1"/>
      <c r="B13" s="43" t="e">
        <f>1/E11</f>
        <v>#DIV/0!</v>
      </c>
      <c r="C13" s="44"/>
      <c r="D13" s="45"/>
      <c r="E13" s="40" t="s">
        <v>3</v>
      </c>
      <c r="F13" s="1"/>
      <c r="G13" s="41" t="s">
        <v>4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5" x14ac:dyDescent="0.25">
      <c r="A14" s="1"/>
      <c r="B14" s="12"/>
      <c r="C14" s="1"/>
      <c r="D14" s="1"/>
      <c r="E14" s="1"/>
      <c r="F14" s="1"/>
      <c r="G14" s="42"/>
      <c r="H14" s="1"/>
      <c r="I14" s="1"/>
      <c r="J14" s="1"/>
      <c r="K14" s="1"/>
      <c r="L14" s="1"/>
      <c r="M14" s="1"/>
      <c r="N14" s="1"/>
      <c r="O14" s="1"/>
      <c r="P14" s="1"/>
    </row>
    <row r="15" spans="1:16" ht="15" x14ac:dyDescent="0.25">
      <c r="A15" s="1"/>
      <c r="B15" s="12"/>
      <c r="C15" s="1"/>
      <c r="D15" s="1"/>
      <c r="E15" s="1"/>
      <c r="F15" s="1"/>
      <c r="G15" s="16" t="e">
        <f>AVERAGE(G3:G12)</f>
        <v>#DIV/0!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5" x14ac:dyDescent="0.25">
      <c r="A16" s="1"/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2.5" x14ac:dyDescent="0.6">
      <c r="A17" s="1"/>
      <c r="B17" s="1"/>
      <c r="C17" s="1"/>
      <c r="D17" s="1"/>
      <c r="E17" s="1"/>
      <c r="F17" s="1"/>
      <c r="G17" s="3"/>
      <c r="H17" s="3"/>
      <c r="I17" s="3"/>
      <c r="J17" s="3"/>
      <c r="K17" s="4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7"/>
      <c r="F18" s="8"/>
      <c r="G18" s="8"/>
      <c r="H18" s="8"/>
      <c r="I18" s="8"/>
      <c r="J18" s="8"/>
      <c r="K18" s="8"/>
      <c r="L18" s="8"/>
      <c r="M18" s="8"/>
      <c r="N18" s="8"/>
      <c r="O18" s="36" t="s">
        <v>16</v>
      </c>
      <c r="P18" s="1"/>
    </row>
    <row r="19" spans="1:16" x14ac:dyDescent="0.2">
      <c r="A19" s="1"/>
      <c r="B19" s="1"/>
      <c r="C19" s="1"/>
      <c r="D19" s="1"/>
      <c r="E19" s="9"/>
      <c r="F19" s="10"/>
      <c r="G19" s="10"/>
      <c r="H19" s="10"/>
      <c r="I19" s="10"/>
      <c r="J19" s="10"/>
      <c r="K19" s="10"/>
      <c r="L19" s="10"/>
      <c r="M19" s="10"/>
      <c r="N19" s="11"/>
      <c r="O19" s="35" t="s">
        <v>14</v>
      </c>
      <c r="P19" s="1"/>
    </row>
    <row r="20" spans="1:16" x14ac:dyDescent="0.2">
      <c r="A20" s="1"/>
      <c r="B20" s="1"/>
      <c r="C20" s="1"/>
      <c r="D20" s="1"/>
      <c r="E20" s="13"/>
      <c r="F20" s="14"/>
      <c r="G20" s="14"/>
      <c r="H20" s="14"/>
      <c r="I20" s="14"/>
      <c r="J20" s="15"/>
      <c r="K20" s="15"/>
      <c r="L20" s="15"/>
      <c r="M20" s="15"/>
      <c r="N20" s="15"/>
      <c r="O20" s="34" t="s">
        <v>15</v>
      </c>
      <c r="P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x14ac:dyDescent="0.25">
      <c r="A22" s="1"/>
      <c r="B22" s="1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"/>
      <c r="B24" s="1"/>
      <c r="C24" s="33" t="s">
        <v>13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 password="DC96" sheet="1" objects="1" scenarios="1" selectLockedCells="1"/>
  <mergeCells count="2">
    <mergeCell ref="G13:G14"/>
    <mergeCell ref="B13:D13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PARANDCO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PARAND</dc:creator>
  <cp:lastModifiedBy>الناز احمدي</cp:lastModifiedBy>
  <cp:lastPrinted>2013-06-29T08:36:39Z</cp:lastPrinted>
  <dcterms:created xsi:type="dcterms:W3CDTF">2010-06-25T14:14:59Z</dcterms:created>
  <dcterms:modified xsi:type="dcterms:W3CDTF">2020-10-18T10:27:54Z</dcterms:modified>
</cp:coreProperties>
</file>